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Seasonal Factors" sheetId="1" r:id="rId1"/>
    <sheet name="Sheet1" sheetId="2" r:id="rId2"/>
  </sheets>
  <definedNames>
    <definedName name="SeasonalFactor">'Seasonal Factors'!$G$10:$G$21</definedName>
    <definedName name="TrueValue">'Seasonal Factors'!$D$5:$D$69</definedName>
    <definedName name="TypeOfSeasonality">'Seasonal Factors'!$F$5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<sst xmlns="http://schemas.openxmlformats.org/spreadsheetml/2006/main" count="15" uniqueCount="15">
  <si>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True </t>
  </si>
  <si>
    <t>Value</t>
  </si>
  <si>
    <t>Type of Seasonality</t>
  </si>
  <si>
    <t>Estimate for</t>
  </si>
  <si>
    <t>Seasonal Factor</t>
  </si>
  <si>
    <t>Range Name</t>
  </si>
  <si>
    <t>Cells</t>
  </si>
  <si>
    <t>SeasonalFactor</t>
  </si>
  <si>
    <t>TrueValue</t>
  </si>
  <si>
    <t>TypeOfSeasonality</t>
  </si>
  <si>
    <t>G10:G21</t>
  </si>
  <si>
    <t>F5</t>
  </si>
  <si>
    <t>D5:D69</t>
  </si>
  <si>
    <t>Quarterly</t>
  </si>
  <si>
    <t>Template for Seasonal Factors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</si>
</sst>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6" fillId="2" borderId="3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70" fontId="6" fillId="0" borderId="7" xfId="0" applyNumberFormat="1" applyFont="1" applyFill="1" applyBorder="1" applyAlignment="1">
      <alignment horizontal="center"/>
    </xf>
    <xf numFmtId="170" fontId="6" fillId="0" borderId="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169" fontId="6" fillId="4" borderId="9" xfId="0" applyNumberFormat="1" applyFont="1" applyFill="1" applyBorder="1" applyAlignment="1">
      <alignment horizontal="center"/>
    </xf>
    <xf numFmtId="169" fontId="6" fillId="4" borderId="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3" customWidth="1"/>
    <col min="2" max="2" width="5.75390625" style="3" customWidth="1"/>
    <col min="3" max="3" width="8.875" style="3" customWidth="1"/>
    <col min="4" max="4" width="8.75390625" style="3" customWidth="1"/>
    <col min="5" max="5" width="5.875" style="3" customWidth="1"/>
    <col min="6" max="6" width="12.00390625" style="3" customWidth="1"/>
    <col min="7" max="7" width="17.125" style="3" customWidth="1"/>
    <col min="8" max="8" width="5.875" style="3" customWidth="1"/>
    <col min="9" max="9" width="18.375" style="3" bestFit="1" customWidth="1"/>
    <col min="10" max="10" width="9.25390625" style="3" bestFit="1" customWidth="1"/>
    <col min="11" max="11" width="14.375" style="3" customWidth="1"/>
    <col min="12" max="12" width="10.75390625" style="3" customWidth="1"/>
    <col min="13" max="16384" width="10.875" style="3" customWidth="1"/>
  </cols>
  <sheetData>
    <row r="1" ht="18">
      <c r="A1" s="2" t="s">
        <v>14</v>
      </c>
    </row>
    <row r="2" ht="13.5" thickBot="1"/>
    <row r="3" spans="2:10" ht="13.5" thickBot="1">
      <c r="B3" s="4"/>
      <c r="C3" s="4"/>
      <c r="D3" s="4" t="s">
        <v>0</v>
      </c>
      <c r="E3" s="5"/>
      <c r="F3" s="5"/>
      <c r="G3" s="5"/>
      <c r="H3" s="5"/>
      <c r="I3" s="6" t="s">
        <v>5</v>
      </c>
      <c r="J3" s="7" t="s">
        <v>6</v>
      </c>
    </row>
    <row r="4" spans="2:10" ht="12.75">
      <c r="B4" s="18" t="str">
        <f>IF(TypeOfSeasonality="Daily","Week","Year")</f>
        <v>Year</v>
      </c>
      <c r="C4" s="18" t="str">
        <f>IF(TypeOfSeasonality="Quarterly","Quarter",IF(TypeOfSeasonality="Monthly","Month","Day"))</f>
        <v>Quarter</v>
      </c>
      <c r="D4" s="4" t="s">
        <v>1</v>
      </c>
      <c r="E4" s="5"/>
      <c r="F4" s="8" t="s">
        <v>2</v>
      </c>
      <c r="I4" s="9" t="s">
        <v>7</v>
      </c>
      <c r="J4" s="10" t="s">
        <v>10</v>
      </c>
    </row>
    <row r="5" spans="2:10" ht="12.75">
      <c r="B5" s="19">
        <f>IF(TypeOfSeasonality="Quarterly",TRUNC((ROW(B5)-1)/4),IF(TypeOfSeasonality="Monthly",TRUNC((ROW(B5)+7)/12),TRUNC((ROW(B5))/5)))</f>
        <v>1</v>
      </c>
      <c r="C5" s="19">
        <f>IF(TypeOfSeasonality="Quarterly",INDEX($F$10:$F$13,MOD(ROW(B5)+3,4)+1,1),IF(TypeOfSeasonality="Monthly",INDEX($F$10:$F$21,MOD(ROW(B5)-5,12)+1,1),INDEX($F$10:$F$14,MOD(ROW(B5),5)+1,1)))</f>
        <v>1</v>
      </c>
      <c r="D5" s="20">
        <v>6809</v>
      </c>
      <c r="E5" s="11"/>
      <c r="F5" s="12" t="s">
        <v>13</v>
      </c>
      <c r="G5" s="11"/>
      <c r="I5" s="9" t="s">
        <v>8</v>
      </c>
      <c r="J5" s="10" t="s">
        <v>12</v>
      </c>
    </row>
    <row r="6" spans="2:10" ht="13.5" thickBot="1">
      <c r="B6" s="19">
        <f aca="true" t="shared" si="0" ref="B6:B69">IF(TypeOfSeasonality="Quarterly",TRUNC((ROW(B6)-1)/4),IF(TypeOfSeasonality="Monthly",TRUNC((ROW(B6)+7)/12),TRUNC((ROW(B6))/5)))</f>
        <v>1</v>
      </c>
      <c r="C6" s="19">
        <f aca="true" t="shared" si="1" ref="C6:C69">IF(TypeOfSeasonality="Quarterly",INDEX($F$10:$F$13,MOD(ROW(B6)+3,4)+1,1),IF(TypeOfSeasonality="Monthly",INDEX($F$10:$F$21,MOD(ROW(B6)-5,12)+1,1),INDEX($F$10:$F$14,MOD(ROW(B6),5)+1,1)))</f>
        <v>2</v>
      </c>
      <c r="D6" s="20">
        <v>6465</v>
      </c>
      <c r="E6" s="11"/>
      <c r="I6" s="13" t="s">
        <v>9</v>
      </c>
      <c r="J6" s="14" t="s">
        <v>11</v>
      </c>
    </row>
    <row r="7" spans="2:5" ht="12.75">
      <c r="B7" s="19">
        <f t="shared" si="0"/>
        <v>1</v>
      </c>
      <c r="C7" s="19">
        <f t="shared" si="1"/>
        <v>3</v>
      </c>
      <c r="D7" s="20">
        <v>6569</v>
      </c>
      <c r="E7" s="11"/>
    </row>
    <row r="8" spans="2:7" ht="12.75">
      <c r="B8" s="19">
        <f t="shared" si="0"/>
        <v>1</v>
      </c>
      <c r="C8" s="19">
        <f t="shared" si="1"/>
        <v>4</v>
      </c>
      <c r="D8" s="20">
        <v>8266</v>
      </c>
      <c r="E8" s="11"/>
      <c r="G8" s="4" t="s">
        <v>3</v>
      </c>
    </row>
    <row r="9" spans="2:7" ht="13.5" thickBot="1">
      <c r="B9" s="19">
        <f t="shared" si="0"/>
        <v>2</v>
      </c>
      <c r="C9" s="19">
        <f t="shared" si="1"/>
        <v>1</v>
      </c>
      <c r="D9" s="20">
        <v>7257</v>
      </c>
      <c r="E9" s="11"/>
      <c r="F9" s="18" t="str">
        <f>IF(TypeOfSeasonality="Quarterly","Quarter",IF(TypeOfSeasonality="Monthly","Month","Day"))</f>
        <v>Quarter</v>
      </c>
      <c r="G9" s="4" t="s">
        <v>4</v>
      </c>
    </row>
    <row r="10" spans="2:7" ht="12.75">
      <c r="B10" s="19">
        <f t="shared" si="0"/>
        <v>2</v>
      </c>
      <c r="C10" s="19">
        <f t="shared" si="1"/>
        <v>2</v>
      </c>
      <c r="D10" s="20">
        <v>7064</v>
      </c>
      <c r="E10" s="11"/>
      <c r="F10" s="19">
        <f>IF(TypeOfSeasonality="Quarterly",1,IF(TypeOfSeasonality="Monthly","Jan","Mon"))</f>
        <v>1</v>
      </c>
      <c r="G10" s="21">
        <f>IF(TypeOfSeasonality="Quarterly",AVERAGE(D5,D9,D13,D17,D21,D25,D29,D33,D37,D41,D45,D49,D53,D57,D61,D65)/AVERAGE(TrueValue),IF(TypeOfSeasonality="Monthly",AVERAGE(D5,D17,D29,D41,D53,D65)/AVERAGE(TrueValue),AVERAGE(D5,D10,D15,D20,D25,D30,D35,D40,D45,D50,D55,D60,D65)/AVERAGE(TrueValue)))</f>
        <v>0.9322752376841429</v>
      </c>
    </row>
    <row r="11" spans="2:7" ht="12.75">
      <c r="B11" s="19">
        <f t="shared" si="0"/>
        <v>2</v>
      </c>
      <c r="C11" s="19">
        <f t="shared" si="1"/>
        <v>3</v>
      </c>
      <c r="D11" s="20">
        <v>7784</v>
      </c>
      <c r="E11" s="11"/>
      <c r="F11" s="19">
        <f>IF(TypeOfSeasonality="Quarterly",2,IF(TypeOfSeasonality="Monthly","Feb","Tue"))</f>
        <v>2</v>
      </c>
      <c r="G11" s="22">
        <f>IF(TypeOfSeasonality="Quarterly",AVERAGE(D6,D10,D14,D18,D22,D26,D30,D34,D38,D42,D46,D50,D54,D58,D62,D66)/AVERAGE(TrueValue),IF(TypeOfSeasonality="Monthly",AVERAGE(D6,D18,D30,D42,D54,D66)/AVERAGE(TrueValue),AVERAGE(D6,D11,D16,D21,D26,D31,D36,D41,D46,D51,D56,D61,D66)/AVERAGE(TrueValue)))</f>
        <v>0.9009750860532811</v>
      </c>
    </row>
    <row r="12" spans="2:7" ht="12.75">
      <c r="B12" s="19">
        <f t="shared" si="0"/>
        <v>2</v>
      </c>
      <c r="C12" s="19">
        <f t="shared" si="1"/>
        <v>4</v>
      </c>
      <c r="D12" s="20">
        <v>8724</v>
      </c>
      <c r="E12" s="11"/>
      <c r="F12" s="19">
        <f>IF(TypeOfSeasonality="Quarterly",3,IF(TypeOfSeasonality="Monthly","Mar","Wed"))</f>
        <v>3</v>
      </c>
      <c r="G12" s="22">
        <f>IF(TypeOfSeasonality="Quarterly",AVERAGE(D7,D11,D15,D19,D23,D27,D31,D35,D39,D43,D47,D51,D55,D59,D63,D67)/AVERAGE(TrueValue),IF(TypeOfSeasonality="Monthly",AVERAGE(D7,D19,D31,D43,D55,D67)/AVERAGE(TrueValue),AVERAGE(D7,D12,D17,D22,D27,D32,D37,D42,D47,D52,D57,D62,D67)/AVERAGE(TrueValue)))</f>
        <v>0.9873493375834247</v>
      </c>
    </row>
    <row r="13" spans="2:7" ht="12.75">
      <c r="B13" s="19">
        <f t="shared" si="0"/>
        <v>3</v>
      </c>
      <c r="C13" s="19">
        <f t="shared" si="1"/>
        <v>1</v>
      </c>
      <c r="D13" s="20">
        <v>6992</v>
      </c>
      <c r="E13" s="11"/>
      <c r="F13" s="19">
        <f>IF(TypeOfSeasonality="Quarterly",4,IF(TypeOfSeasonality="Monthly","Apr","Thur"))</f>
        <v>4</v>
      </c>
      <c r="G13" s="22">
        <f>IF(TypeOfSeasonality="Quarterly",AVERAGE(D8,D12,D16,D20,D24,D28,D32,D36,D40,D44,D48,D52,D56,D60,D64,D68)/AVERAGE(TrueValue),IF(TypeOfSeasonality="Monthly",AVERAGE(D8,D20,D32,D44,D56,D68)/AVERAGE(TrueValue),AVERAGE(D8,D13,D18,D23,D28,D33,D38,D43,D48,D53,D58,D63,D68)/AVERAGE(TrueValue)))</f>
        <v>1.1794003386791514</v>
      </c>
    </row>
    <row r="14" spans="2:7" ht="12.75">
      <c r="B14" s="19">
        <f t="shared" si="0"/>
        <v>3</v>
      </c>
      <c r="C14" s="19">
        <f t="shared" si="1"/>
        <v>2</v>
      </c>
      <c r="D14" s="20">
        <v>6822</v>
      </c>
      <c r="E14" s="11"/>
      <c r="F14" s="19">
        <f>IF(TypeOfSeasonality="Quarterly","",IF(TypeOfSeasonality="Monthly","May","Fri"))</f>
      </c>
      <c r="G14" s="16">
        <f>IF(TypeOfSeasonality="Quarterly","",IF(TypeOfSeasonality="Monthly",AVERAGE(D9,D21,D33,D45,D57,D69)/AVERAGE(TrueValue),AVERAGE(D9,D14,D19,D24,D29,D34,D39,D44,D49,D54,D59,D64,D69)/AVERAGE(TrueValue)))</f>
      </c>
    </row>
    <row r="15" spans="2:7" ht="12.75">
      <c r="B15" s="19">
        <f t="shared" si="0"/>
        <v>3</v>
      </c>
      <c r="C15" s="19">
        <f t="shared" si="1"/>
        <v>3</v>
      </c>
      <c r="D15" s="20">
        <v>7949</v>
      </c>
      <c r="E15" s="11"/>
      <c r="F15" s="19">
        <f>IF(TypeOfSeasonality="Monthly","June","")</f>
      </c>
      <c r="G15" s="16">
        <f aca="true" t="shared" si="2" ref="G15:G21">IF(TypeOfSeasonality="Monthly",AVERAGE(D10,D22,D34,D46,D58)/AVERAGE(TrueValue),"")</f>
      </c>
    </row>
    <row r="16" spans="2:7" ht="12.75">
      <c r="B16" s="19">
        <f t="shared" si="0"/>
        <v>3</v>
      </c>
      <c r="C16" s="19">
        <f t="shared" si="1"/>
        <v>4</v>
      </c>
      <c r="D16" s="20">
        <v>9650</v>
      </c>
      <c r="E16" s="11"/>
      <c r="F16" s="19">
        <f>IF(TypeOfSeasonality="Monthly","July","")</f>
      </c>
      <c r="G16" s="16">
        <f t="shared" si="2"/>
      </c>
    </row>
    <row r="17" spans="2:7" ht="12.75">
      <c r="B17" s="19">
        <f t="shared" si="0"/>
        <v>4</v>
      </c>
      <c r="C17" s="19">
        <f t="shared" si="1"/>
        <v>1</v>
      </c>
      <c r="D17" s="20"/>
      <c r="E17" s="11"/>
      <c r="F17" s="19">
        <f>IF(TypeOfSeasonality="Monthly","Aug","")</f>
      </c>
      <c r="G17" s="16">
        <f t="shared" si="2"/>
      </c>
    </row>
    <row r="18" spans="2:7" ht="12.75">
      <c r="B18" s="19">
        <f t="shared" si="0"/>
        <v>4</v>
      </c>
      <c r="C18" s="19">
        <f t="shared" si="1"/>
        <v>2</v>
      </c>
      <c r="D18" s="20"/>
      <c r="E18" s="11"/>
      <c r="F18" s="19">
        <f>IF(TypeOfSeasonality="Monthly","Sep","")</f>
      </c>
      <c r="G18" s="16">
        <f t="shared" si="2"/>
      </c>
    </row>
    <row r="19" spans="2:7" ht="12.75">
      <c r="B19" s="19">
        <f t="shared" si="0"/>
        <v>4</v>
      </c>
      <c r="C19" s="19">
        <f t="shared" si="1"/>
        <v>3</v>
      </c>
      <c r="D19" s="20"/>
      <c r="E19" s="11"/>
      <c r="F19" s="19">
        <f>IF(TypeOfSeasonality="Monthly","Oct","")</f>
      </c>
      <c r="G19" s="16">
        <f t="shared" si="2"/>
      </c>
    </row>
    <row r="20" spans="2:7" ht="12.75">
      <c r="B20" s="19">
        <f t="shared" si="0"/>
        <v>4</v>
      </c>
      <c r="C20" s="19">
        <f t="shared" si="1"/>
        <v>4</v>
      </c>
      <c r="D20" s="20"/>
      <c r="E20" s="11"/>
      <c r="F20" s="19">
        <f>IF(TypeOfSeasonality="Monthly","Nov","")</f>
      </c>
      <c r="G20" s="16">
        <f t="shared" si="2"/>
      </c>
    </row>
    <row r="21" spans="2:10" ht="13.5" thickBot="1">
      <c r="B21" s="19">
        <f t="shared" si="0"/>
        <v>5</v>
      </c>
      <c r="C21" s="19">
        <f t="shared" si="1"/>
        <v>1</v>
      </c>
      <c r="D21" s="20"/>
      <c r="E21" s="11"/>
      <c r="F21" s="19">
        <f>IF(TypeOfSeasonality="Monthly","Dec","")</f>
      </c>
      <c r="G21" s="17">
        <f t="shared" si="2"/>
      </c>
      <c r="H21" s="11"/>
      <c r="J21" s="8"/>
    </row>
    <row r="22" spans="2:11" ht="12.75">
      <c r="B22" s="19">
        <f t="shared" si="0"/>
        <v>5</v>
      </c>
      <c r="C22" s="19">
        <f t="shared" si="1"/>
        <v>2</v>
      </c>
      <c r="D22" s="20"/>
      <c r="E22" s="11"/>
      <c r="F22" s="11"/>
      <c r="G22" s="11"/>
      <c r="H22" s="11"/>
      <c r="J22" s="15"/>
      <c r="K22" s="11"/>
    </row>
    <row r="23" spans="2:8" ht="12.75">
      <c r="B23" s="19">
        <f t="shared" si="0"/>
        <v>5</v>
      </c>
      <c r="C23" s="19">
        <f t="shared" si="1"/>
        <v>3</v>
      </c>
      <c r="D23" s="20"/>
      <c r="E23" s="11"/>
      <c r="F23" s="11"/>
      <c r="G23" s="11"/>
      <c r="H23" s="11"/>
    </row>
    <row r="24" spans="2:8" ht="12.75">
      <c r="B24" s="19">
        <f t="shared" si="0"/>
        <v>5</v>
      </c>
      <c r="C24" s="19">
        <f t="shared" si="1"/>
        <v>4</v>
      </c>
      <c r="D24" s="20"/>
      <c r="E24" s="11"/>
      <c r="F24" s="11"/>
      <c r="G24" s="11"/>
      <c r="H24" s="11"/>
    </row>
    <row r="25" spans="2:8" ht="12.75">
      <c r="B25" s="19">
        <f t="shared" si="0"/>
        <v>6</v>
      </c>
      <c r="C25" s="19">
        <f t="shared" si="1"/>
        <v>1</v>
      </c>
      <c r="D25" s="20"/>
      <c r="E25" s="11"/>
      <c r="F25" s="11"/>
      <c r="G25" s="11"/>
      <c r="H25" s="11"/>
    </row>
    <row r="26" spans="2:8" ht="12.75">
      <c r="B26" s="19">
        <f t="shared" si="0"/>
        <v>6</v>
      </c>
      <c r="C26" s="19">
        <f t="shared" si="1"/>
        <v>2</v>
      </c>
      <c r="D26" s="20"/>
      <c r="E26" s="11"/>
      <c r="F26" s="11"/>
      <c r="G26" s="11"/>
      <c r="H26" s="11"/>
    </row>
    <row r="27" spans="2:8" ht="12.75">
      <c r="B27" s="19">
        <f t="shared" si="0"/>
        <v>6</v>
      </c>
      <c r="C27" s="19">
        <f t="shared" si="1"/>
        <v>3</v>
      </c>
      <c r="D27" s="20"/>
      <c r="E27" s="11"/>
      <c r="F27" s="11"/>
      <c r="G27" s="11"/>
      <c r="H27" s="11"/>
    </row>
    <row r="28" spans="2:8" ht="12.75">
      <c r="B28" s="19">
        <f t="shared" si="0"/>
        <v>6</v>
      </c>
      <c r="C28" s="19">
        <f t="shared" si="1"/>
        <v>4</v>
      </c>
      <c r="D28" s="20"/>
      <c r="E28" s="11"/>
      <c r="F28" s="11"/>
      <c r="G28" s="11"/>
      <c r="H28" s="11"/>
    </row>
    <row r="29" spans="2:8" ht="12.75">
      <c r="B29" s="19">
        <f t="shared" si="0"/>
        <v>7</v>
      </c>
      <c r="C29" s="19">
        <f t="shared" si="1"/>
        <v>1</v>
      </c>
      <c r="D29" s="20"/>
      <c r="E29" s="11"/>
      <c r="F29" s="11"/>
      <c r="G29" s="11"/>
      <c r="H29" s="11"/>
    </row>
    <row r="30" spans="2:8" ht="12.75">
      <c r="B30" s="19">
        <f t="shared" si="0"/>
        <v>7</v>
      </c>
      <c r="C30" s="19">
        <f t="shared" si="1"/>
        <v>2</v>
      </c>
      <c r="D30" s="20"/>
      <c r="E30" s="11"/>
      <c r="F30" s="11"/>
      <c r="G30" s="11"/>
      <c r="H30" s="11"/>
    </row>
    <row r="31" spans="2:8" ht="12.75">
      <c r="B31" s="19">
        <f t="shared" si="0"/>
        <v>7</v>
      </c>
      <c r="C31" s="19">
        <f t="shared" si="1"/>
        <v>3</v>
      </c>
      <c r="D31" s="20"/>
      <c r="E31" s="11"/>
      <c r="F31" s="11"/>
      <c r="G31" s="11"/>
      <c r="H31" s="11"/>
    </row>
    <row r="32" spans="2:8" ht="12.75">
      <c r="B32" s="19">
        <f t="shared" si="0"/>
        <v>7</v>
      </c>
      <c r="C32" s="19">
        <f t="shared" si="1"/>
        <v>4</v>
      </c>
      <c r="D32" s="20"/>
      <c r="E32" s="11"/>
      <c r="F32" s="11"/>
      <c r="G32" s="11"/>
      <c r="H32" s="11"/>
    </row>
    <row r="33" spans="2:8" ht="12.75">
      <c r="B33" s="19">
        <f t="shared" si="0"/>
        <v>8</v>
      </c>
      <c r="C33" s="19">
        <f t="shared" si="1"/>
        <v>1</v>
      </c>
      <c r="D33" s="20"/>
      <c r="E33" s="11"/>
      <c r="F33" s="11"/>
      <c r="G33" s="11"/>
      <c r="H33" s="11"/>
    </row>
    <row r="34" spans="2:8" ht="12.75">
      <c r="B34" s="19">
        <f t="shared" si="0"/>
        <v>8</v>
      </c>
      <c r="C34" s="19">
        <f t="shared" si="1"/>
        <v>2</v>
      </c>
      <c r="D34" s="20"/>
      <c r="E34" s="11"/>
      <c r="F34" s="11"/>
      <c r="G34" s="11"/>
      <c r="H34" s="11"/>
    </row>
    <row r="35" spans="2:4" ht="12.75">
      <c r="B35" s="19">
        <f t="shared" si="0"/>
        <v>8</v>
      </c>
      <c r="C35" s="19">
        <f t="shared" si="1"/>
        <v>3</v>
      </c>
      <c r="D35" s="20"/>
    </row>
    <row r="36" spans="2:4" ht="12.75">
      <c r="B36" s="19">
        <f t="shared" si="0"/>
        <v>8</v>
      </c>
      <c r="C36" s="19">
        <f t="shared" si="1"/>
        <v>4</v>
      </c>
      <c r="D36" s="20"/>
    </row>
    <row r="37" spans="2:4" ht="12.75">
      <c r="B37" s="19">
        <f t="shared" si="0"/>
        <v>9</v>
      </c>
      <c r="C37" s="19">
        <f t="shared" si="1"/>
        <v>1</v>
      </c>
      <c r="D37" s="20"/>
    </row>
    <row r="38" spans="2:4" ht="12.75">
      <c r="B38" s="19">
        <f t="shared" si="0"/>
        <v>9</v>
      </c>
      <c r="C38" s="19">
        <f t="shared" si="1"/>
        <v>2</v>
      </c>
      <c r="D38" s="20"/>
    </row>
    <row r="39" spans="2:4" ht="12.75">
      <c r="B39" s="19">
        <f t="shared" si="0"/>
        <v>9</v>
      </c>
      <c r="C39" s="19">
        <f t="shared" si="1"/>
        <v>3</v>
      </c>
      <c r="D39" s="20"/>
    </row>
    <row r="40" spans="2:4" ht="12.75">
      <c r="B40" s="19">
        <f t="shared" si="0"/>
        <v>9</v>
      </c>
      <c r="C40" s="19">
        <f t="shared" si="1"/>
        <v>4</v>
      </c>
      <c r="D40" s="20"/>
    </row>
    <row r="41" spans="2:4" ht="12.75">
      <c r="B41" s="19">
        <f t="shared" si="0"/>
        <v>10</v>
      </c>
      <c r="C41" s="19">
        <f t="shared" si="1"/>
        <v>1</v>
      </c>
      <c r="D41" s="20"/>
    </row>
    <row r="42" spans="2:4" ht="12.75">
      <c r="B42" s="19">
        <f t="shared" si="0"/>
        <v>10</v>
      </c>
      <c r="C42" s="19">
        <f t="shared" si="1"/>
        <v>2</v>
      </c>
      <c r="D42" s="20"/>
    </row>
    <row r="43" spans="2:4" ht="12.75">
      <c r="B43" s="19">
        <f t="shared" si="0"/>
        <v>10</v>
      </c>
      <c r="C43" s="19">
        <f t="shared" si="1"/>
        <v>3</v>
      </c>
      <c r="D43" s="20"/>
    </row>
    <row r="44" spans="2:4" ht="12.75">
      <c r="B44" s="19">
        <f t="shared" si="0"/>
        <v>10</v>
      </c>
      <c r="C44" s="19">
        <f t="shared" si="1"/>
        <v>4</v>
      </c>
      <c r="D44" s="20"/>
    </row>
    <row r="45" spans="2:4" ht="12.75">
      <c r="B45" s="19">
        <f t="shared" si="0"/>
        <v>11</v>
      </c>
      <c r="C45" s="19">
        <f t="shared" si="1"/>
        <v>1</v>
      </c>
      <c r="D45" s="20"/>
    </row>
    <row r="46" spans="2:4" ht="12.75">
      <c r="B46" s="19">
        <f t="shared" si="0"/>
        <v>11</v>
      </c>
      <c r="C46" s="19">
        <f t="shared" si="1"/>
        <v>2</v>
      </c>
      <c r="D46" s="20"/>
    </row>
    <row r="47" spans="2:4" ht="12.75">
      <c r="B47" s="19">
        <f t="shared" si="0"/>
        <v>11</v>
      </c>
      <c r="C47" s="19">
        <f t="shared" si="1"/>
        <v>3</v>
      </c>
      <c r="D47" s="20"/>
    </row>
    <row r="48" spans="2:4" ht="12.75">
      <c r="B48" s="19">
        <f t="shared" si="0"/>
        <v>11</v>
      </c>
      <c r="C48" s="19">
        <f t="shared" si="1"/>
        <v>4</v>
      </c>
      <c r="D48" s="20"/>
    </row>
    <row r="49" spans="2:4" ht="12.75">
      <c r="B49" s="19">
        <f t="shared" si="0"/>
        <v>12</v>
      </c>
      <c r="C49" s="19">
        <f t="shared" si="1"/>
        <v>1</v>
      </c>
      <c r="D49" s="20"/>
    </row>
    <row r="50" spans="2:4" ht="12.75">
      <c r="B50" s="19">
        <f t="shared" si="0"/>
        <v>12</v>
      </c>
      <c r="C50" s="19">
        <f t="shared" si="1"/>
        <v>2</v>
      </c>
      <c r="D50" s="20"/>
    </row>
    <row r="51" spans="2:4" ht="12.75">
      <c r="B51" s="19">
        <f t="shared" si="0"/>
        <v>12</v>
      </c>
      <c r="C51" s="19">
        <f t="shared" si="1"/>
        <v>3</v>
      </c>
      <c r="D51" s="20"/>
    </row>
    <row r="52" spans="2:4" ht="12.75">
      <c r="B52" s="19">
        <f t="shared" si="0"/>
        <v>12</v>
      </c>
      <c r="C52" s="19">
        <f t="shared" si="1"/>
        <v>4</v>
      </c>
      <c r="D52" s="20"/>
    </row>
    <row r="53" spans="2:4" ht="12.75">
      <c r="B53" s="19">
        <f t="shared" si="0"/>
        <v>13</v>
      </c>
      <c r="C53" s="19">
        <f t="shared" si="1"/>
        <v>1</v>
      </c>
      <c r="D53" s="20"/>
    </row>
    <row r="54" spans="2:4" ht="12.75">
      <c r="B54" s="19">
        <f t="shared" si="0"/>
        <v>13</v>
      </c>
      <c r="C54" s="19">
        <f t="shared" si="1"/>
        <v>2</v>
      </c>
      <c r="D54" s="20"/>
    </row>
    <row r="55" spans="2:4" ht="12.75">
      <c r="B55" s="19">
        <f t="shared" si="0"/>
        <v>13</v>
      </c>
      <c r="C55" s="19">
        <f t="shared" si="1"/>
        <v>3</v>
      </c>
      <c r="D55" s="20"/>
    </row>
    <row r="56" spans="2:4" ht="12.75">
      <c r="B56" s="19">
        <f t="shared" si="0"/>
        <v>13</v>
      </c>
      <c r="C56" s="19">
        <f t="shared" si="1"/>
        <v>4</v>
      </c>
      <c r="D56" s="20"/>
    </row>
    <row r="57" spans="2:4" ht="12.75">
      <c r="B57" s="19">
        <f t="shared" si="0"/>
        <v>14</v>
      </c>
      <c r="C57" s="19">
        <f t="shared" si="1"/>
        <v>1</v>
      </c>
      <c r="D57" s="20"/>
    </row>
    <row r="58" spans="2:4" ht="12.75">
      <c r="B58" s="19">
        <f t="shared" si="0"/>
        <v>14</v>
      </c>
      <c r="C58" s="19">
        <f t="shared" si="1"/>
        <v>2</v>
      </c>
      <c r="D58" s="20"/>
    </row>
    <row r="59" spans="2:4" ht="12.75">
      <c r="B59" s="19">
        <f t="shared" si="0"/>
        <v>14</v>
      </c>
      <c r="C59" s="19">
        <f t="shared" si="1"/>
        <v>3</v>
      </c>
      <c r="D59" s="20"/>
    </row>
    <row r="60" spans="2:4" ht="12.75">
      <c r="B60" s="19">
        <f t="shared" si="0"/>
        <v>14</v>
      </c>
      <c r="C60" s="19">
        <f t="shared" si="1"/>
        <v>4</v>
      </c>
      <c r="D60" s="20"/>
    </row>
    <row r="61" spans="2:4" ht="12.75">
      <c r="B61" s="19">
        <f t="shared" si="0"/>
        <v>15</v>
      </c>
      <c r="C61" s="19">
        <f t="shared" si="1"/>
        <v>1</v>
      </c>
      <c r="D61" s="20"/>
    </row>
    <row r="62" spans="2:4" ht="12.75">
      <c r="B62" s="19">
        <f t="shared" si="0"/>
        <v>15</v>
      </c>
      <c r="C62" s="19">
        <f t="shared" si="1"/>
        <v>2</v>
      </c>
      <c r="D62" s="20"/>
    </row>
    <row r="63" spans="2:4" ht="12.75">
      <c r="B63" s="19">
        <f t="shared" si="0"/>
        <v>15</v>
      </c>
      <c r="C63" s="19">
        <f t="shared" si="1"/>
        <v>3</v>
      </c>
      <c r="D63" s="20"/>
    </row>
    <row r="64" spans="2:4" ht="12.75">
      <c r="B64" s="19">
        <f t="shared" si="0"/>
        <v>15</v>
      </c>
      <c r="C64" s="19">
        <f t="shared" si="1"/>
        <v>4</v>
      </c>
      <c r="D64" s="20"/>
    </row>
    <row r="65" spans="2:4" ht="12.75">
      <c r="B65" s="19">
        <f t="shared" si="0"/>
        <v>16</v>
      </c>
      <c r="C65" s="19">
        <f t="shared" si="1"/>
        <v>1</v>
      </c>
      <c r="D65" s="20"/>
    </row>
    <row r="66" spans="2:4" ht="12.75">
      <c r="B66" s="19">
        <f t="shared" si="0"/>
        <v>16</v>
      </c>
      <c r="C66" s="19">
        <f t="shared" si="1"/>
        <v>2</v>
      </c>
      <c r="D66" s="20"/>
    </row>
    <row r="67" spans="2:4" ht="12.75">
      <c r="B67" s="19">
        <f t="shared" si="0"/>
        <v>16</v>
      </c>
      <c r="C67" s="19">
        <f t="shared" si="1"/>
        <v>3</v>
      </c>
      <c r="D67" s="20"/>
    </row>
    <row r="68" spans="2:4" ht="12.75">
      <c r="B68" s="19">
        <f t="shared" si="0"/>
        <v>16</v>
      </c>
      <c r="C68" s="19">
        <f t="shared" si="1"/>
        <v>4</v>
      </c>
      <c r="D68" s="20"/>
    </row>
    <row r="69" spans="2:4" ht="12.75">
      <c r="B69" s="19">
        <f t="shared" si="0"/>
        <v>17</v>
      </c>
      <c r="C69" s="19">
        <f t="shared" si="1"/>
        <v>1</v>
      </c>
      <c r="D69" s="20"/>
    </row>
  </sheetData>
  <conditionalFormatting sqref="G15:G21">
    <cfRule type="expression" priority="1" dxfId="0" stopIfTrue="1">
      <formula>($F$5="Monthly")</formula>
    </cfRule>
  </conditionalFormatting>
  <conditionalFormatting sqref="G14">
    <cfRule type="expression" priority="2" dxfId="0" stopIfTrue="1">
      <formula>($F$5&lt;&gt;"Quarterly")</formula>
    </cfRule>
  </conditionalFormatting>
  <dataValidations count="1">
    <dataValidation type="list" allowBlank="1" showInputMessage="1" showErrorMessage="1" sqref="F5">
      <formula1>"Quarterly,Monthly,Daily"</formula1>
    </dataValidation>
  </dataValidations>
  <printOptions gridLines="1" heading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1999-02-06T07:14:56Z</dcterms:created>
  <dcterms:modified xsi:type="dcterms:W3CDTF">2006-10-27T07:47:55Z</dcterms:modified>
  <cp:category/>
  <cp:version/>
  <cp:contentType/>
  <cp:contentStatus/>
</cp:coreProperties>
</file>